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10485" activeTab="0"/>
  </bookViews>
  <sheets>
    <sheet name="DiemTongHop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<sst xmlns="http://schemas.openxmlformats.org/spreadsheetml/2006/main" count="104" uniqueCount="73">
  <si>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KẾT QUẢ THỰC TẬP SƯ PHẠM TOÀN ĐOÀN</t>
  </si>
  <si>
    <r>
      <t xml:space="preserve">Đoàn thực tập: </t>
    </r>
    <r>
      <rPr>
        <u val="single"/>
        <sz val="13"/>
        <rFont val="Times New Roman"/>
        <family val="1"/>
      </rPr>
      <t>Truờng THPT Nam Hà (TP Biên hòa - Tỉnh Đồng Nai)</t>
    </r>
  </si>
  <si>
    <t>TT</t>
  </si>
  <si>
    <t>HỌ VÀ TÊN</t>
  </si>
  <si>
    <t>ĐIỂM THỰC TẬP</t>
  </si>
  <si>
    <t>GHI CHÚ</t>
  </si>
  <si>
    <t>Giáo dục</t>
  </si>
  <si>
    <t>Giảng dạy</t>
  </si>
  <si>
    <t>Điểm
tổng hợp</t>
  </si>
  <si>
    <t>TỔNG HỢP CHUNG</t>
  </si>
  <si>
    <t>Điểm
(a)</t>
  </si>
  <si>
    <t>SỐ SINH VIÊN VÀ SỐ PHẦN TRĂM TƯƠNG ỨNG
ĐẠT ĐIỂM THỰC TẬP (a)</t>
  </si>
  <si>
    <t>GHI CHÚ</t>
  </si>
  <si>
    <t>Tìm hiểu th.tế GD</t>
  </si>
  <si>
    <t>Điểm tổng hợp</t>
  </si>
  <si>
    <r>
      <t xml:space="preserve">9 </t>
    </r>
    <r>
      <rPr>
        <sz val="13"/>
        <rFont val="Arial"/>
        <family val="0"/>
      </rPr>
      <t>≤ a &lt; 10</t>
    </r>
  </si>
  <si>
    <r>
      <t xml:space="preserve">8 </t>
    </r>
    <r>
      <rPr>
        <sz val="13"/>
        <rFont val="Arial"/>
        <family val="0"/>
      </rPr>
      <t>≤ a &lt; 9</t>
    </r>
  </si>
  <si>
    <r>
      <t xml:space="preserve">7 </t>
    </r>
    <r>
      <rPr>
        <sz val="13"/>
        <rFont val="Arial"/>
        <family val="0"/>
      </rPr>
      <t>≤ a &lt; 8</t>
    </r>
  </si>
  <si>
    <r>
      <t xml:space="preserve">6 </t>
    </r>
    <r>
      <rPr>
        <sz val="13"/>
        <rFont val="Arial"/>
        <family val="0"/>
      </rPr>
      <t>≤ a &lt; 7</t>
    </r>
  </si>
  <si>
    <r>
      <t xml:space="preserve">5 </t>
    </r>
    <r>
      <rPr>
        <sz val="13"/>
        <rFont val="Arial"/>
        <family val="0"/>
      </rPr>
      <t>≤ a &lt; 6</t>
    </r>
  </si>
  <si>
    <t>a&lt;5</t>
  </si>
  <si>
    <t>Ý thức TCKL</t>
  </si>
  <si>
    <r>
      <t>Tìm hiểu 
th.tế GD
(</t>
    </r>
    <r>
      <rPr>
        <sz val="13"/>
        <color indexed="10"/>
        <rFont val="Times New Roman"/>
        <family val="1"/>
      </rPr>
      <t>Phiếu 1b</t>
    </r>
    <r>
      <rPr>
        <sz val="13"/>
        <rFont val="Times New Roman"/>
        <family val="1"/>
      </rPr>
      <t>)</t>
    </r>
  </si>
  <si>
    <r>
      <t>Ý thức TCKL
(</t>
    </r>
    <r>
      <rPr>
        <sz val="13"/>
        <color indexed="10"/>
        <rFont val="Times New Roman"/>
        <family val="1"/>
      </rPr>
      <t>Phiếu 2</t>
    </r>
    <r>
      <rPr>
        <sz val="13"/>
        <rFont val="Times New Roman"/>
        <family val="1"/>
      </rPr>
      <t>)</t>
    </r>
  </si>
  <si>
    <r>
      <t>Giáo
dục
(</t>
    </r>
    <r>
      <rPr>
        <sz val="13"/>
        <color indexed="10"/>
        <rFont val="Times New Roman"/>
        <family val="1"/>
      </rPr>
      <t>Phiếu 4a</t>
    </r>
    <r>
      <rPr>
        <sz val="13"/>
        <rFont val="Times New Roman"/>
        <family val="1"/>
      </rPr>
      <t>)</t>
    </r>
  </si>
  <si>
    <r>
      <t>Giảng
dạy
(</t>
    </r>
    <r>
      <rPr>
        <sz val="13"/>
        <color indexed="10"/>
        <rFont val="Times New Roman"/>
        <family val="1"/>
      </rPr>
      <t>Phiếu 3b1</t>
    </r>
    <r>
      <rPr>
        <sz val="13"/>
        <rFont val="Times New Roman"/>
        <family val="1"/>
      </rPr>
      <t>)</t>
    </r>
  </si>
  <si>
    <t>KHOA</t>
  </si>
  <si>
    <t>(Dùng cho TTSP đợt I, năm học 2017-2018)</t>
  </si>
  <si>
    <t>Lê Hoàng Ngữ</t>
  </si>
  <si>
    <t>Hồ Văn Chơn</t>
  </si>
  <si>
    <t>Nguyễn Sơn Hồng Hạnh</t>
  </si>
  <si>
    <t>Từ Nguyễn Trúc Linh</t>
  </si>
  <si>
    <t>Nguyễn Đặng Hồng Ngọc</t>
  </si>
  <si>
    <t>Trần Nguyễn Minh Phú</t>
  </si>
  <si>
    <t>Lê Thị Như Ý</t>
  </si>
  <si>
    <t>Lý Thành Đạt</t>
  </si>
  <si>
    <t>Nguyễn Thị Thủy Tiên</t>
  </si>
  <si>
    <t>Lê Thùy Trâm</t>
  </si>
  <si>
    <t>Huỳnh Nguyễn Nhật Hạ</t>
  </si>
  <si>
    <t>Lâm Thủy Tiên</t>
  </si>
  <si>
    <t>Nguyễn Ngọc Huyền Trân</t>
  </si>
  <si>
    <t>Tô Thanh Trúc</t>
  </si>
  <si>
    <t>Lê Thị Chọn</t>
  </si>
  <si>
    <t>Nguyễn Thị Phương Dung</t>
  </si>
  <si>
    <t>Trần Ngô Mỹ Tuyền</t>
  </si>
  <si>
    <t>Nguyễn Thị Thu Trang</t>
  </si>
  <si>
    <t>Võ Trần Tuyết Hân</t>
  </si>
  <si>
    <t>Nguyễn Thị Kim Oanh</t>
  </si>
  <si>
    <t>Nguyễn Thanh Thúy</t>
  </si>
  <si>
    <t>Nguyễn Vũ Mai Thy</t>
  </si>
  <si>
    <t>Hồ Thị Hồng Nhung</t>
  </si>
  <si>
    <t>Nguyễn Hoàng Anh Thư</t>
  </si>
  <si>
    <t>Trần Phạm Trúc Lam</t>
  </si>
  <si>
    <t>Phạm Đình Phương Ngọc</t>
  </si>
  <si>
    <t>Võ Thị Hồng Thắm</t>
  </si>
  <si>
    <t>Nguyễn Hửu Trường</t>
  </si>
  <si>
    <t>Lê Mai Thanh Tùng</t>
  </si>
  <si>
    <t>Nguyễn Bảo Khang</t>
  </si>
  <si>
    <t>Lương Thị Thúy</t>
  </si>
  <si>
    <t>Trần Thị Bích Tuyền</t>
  </si>
  <si>
    <t>Trần Phạm Lâm Bình</t>
  </si>
  <si>
    <t>Nguyễn Chí Khang</t>
  </si>
  <si>
    <t>Võ Ngọc Yến Nhi</t>
  </si>
  <si>
    <t>Nguyễn Thị Thương</t>
  </si>
  <si>
    <t>Toán</t>
  </si>
  <si>
    <t>Hóa</t>
  </si>
  <si>
    <t>Lý</t>
  </si>
  <si>
    <t>Sinh</t>
  </si>
  <si>
    <t>Văn</t>
  </si>
  <si>
    <t>Sử</t>
  </si>
  <si>
    <t>Anh A</t>
  </si>
  <si>
    <t>Anh B</t>
  </si>
  <si>
    <t>Anh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</si>
</sst>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3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sz val="14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9" fontId="1" fillId="0" borderId="12" xfId="59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9" fontId="1" fillId="0" borderId="12" xfId="59" applyFont="1" applyFill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8.88671875" defaultRowHeight="16.5"/>
  <cols>
    <col min="1" max="1" width="9.3359375" style="1" customWidth="1"/>
    <col min="2" max="2" width="21.3359375" style="1" customWidth="1"/>
    <col min="3" max="3" width="7.88671875" style="1" bestFit="1" customWidth="1"/>
    <col min="4" max="4" width="8.99609375" style="1" customWidth="1"/>
    <col min="5" max="5" width="7.88671875" style="1" customWidth="1"/>
    <col min="6" max="6" width="8.77734375" style="1" customWidth="1"/>
    <col min="7" max="7" width="9.88671875" style="1" customWidth="1"/>
    <col min="8" max="8" width="7.5546875" style="1" bestFit="1" customWidth="1"/>
    <col min="9" max="9" width="6.21484375" style="1" customWidth="1"/>
    <col min="10" max="11" width="5.88671875" style="1" customWidth="1"/>
    <col min="12" max="16384" width="8.88671875" style="1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6.5">
      <c r="A2" s="32" t="s">
        <v>27</v>
      </c>
      <c r="B2" s="32"/>
      <c r="C2" s="32"/>
      <c r="D2" s="32"/>
      <c r="E2" s="32"/>
      <c r="F2" s="32"/>
      <c r="G2" s="32"/>
      <c r="H2" s="32"/>
    </row>
    <row r="3" ht="16.5">
      <c r="A3" s="1" t="s">
        <v>1</v>
      </c>
    </row>
    <row r="5" spans="1:9" ht="16.5" customHeight="1">
      <c r="A5" s="33" t="s">
        <v>2</v>
      </c>
      <c r="B5" s="33" t="s">
        <v>3</v>
      </c>
      <c r="C5" s="33" t="s">
        <v>26</v>
      </c>
      <c r="D5" s="3"/>
      <c r="E5" s="18"/>
      <c r="F5" s="4" t="s">
        <v>4</v>
      </c>
      <c r="G5" s="3"/>
      <c r="H5" s="4"/>
      <c r="I5" s="34" t="s">
        <v>5</v>
      </c>
    </row>
    <row r="6" spans="1:9" ht="66">
      <c r="A6" s="33"/>
      <c r="B6" s="33"/>
      <c r="C6" s="33"/>
      <c r="D6" s="5" t="s">
        <v>22</v>
      </c>
      <c r="E6" s="5" t="s">
        <v>23</v>
      </c>
      <c r="F6" s="5" t="s">
        <v>24</v>
      </c>
      <c r="G6" s="5" t="s">
        <v>25</v>
      </c>
      <c r="H6" s="5" t="s">
        <v>8</v>
      </c>
      <c r="I6" s="35"/>
    </row>
    <row r="7" spans="1:9" ht="20.25" customHeight="1">
      <c r="A7" s="6">
        <v>1</v>
      </c>
      <c r="B7" s="6" t="s">
        <v>28</v>
      </c>
      <c r="C7" s="6" t="s">
        <v>64</v>
      </c>
      <c r="D7" s="7"/>
      <c r="E7" s="7"/>
      <c r="F7" s="7"/>
      <c r="G7" s="7"/>
      <c r="H7" s="7">
        <f>ROUND(((D7+F7)*2+E7+G7)/6,1)</f>
        <v>0</v>
      </c>
      <c r="I7" s="7">
        <f>((D7+F7)*2+E7+G7)/6</f>
        <v>0</v>
      </c>
    </row>
    <row r="8" spans="1:9" ht="20.25" customHeight="1">
      <c r="A8" s="8">
        <v>2</v>
      </c>
      <c r="B8" s="8" t="s">
        <v>29</v>
      </c>
      <c r="C8" s="8" t="s">
        <v>64</v>
      </c>
      <c r="D8" s="9"/>
      <c r="E8" s="9"/>
      <c r="F8" s="9"/>
      <c r="G8" s="9"/>
      <c r="H8" s="9">
        <f aca="true" t="shared" si="0" ref="H8:H44">ROUND(((D8+F8)*2+E8+G8)/6,1)</f>
        <v>0</v>
      </c>
      <c r="I8" s="9">
        <f>((D8+F8)*2+E8+G8)/6</f>
        <v>0</v>
      </c>
    </row>
    <row r="9" spans="1:9" ht="20.25" customHeight="1">
      <c r="A9" s="8">
        <v>3</v>
      </c>
      <c r="B9" s="8" t="s">
        <v>30</v>
      </c>
      <c r="C9" s="8" t="s">
        <v>64</v>
      </c>
      <c r="D9" s="9"/>
      <c r="E9" s="9"/>
      <c r="F9" s="9"/>
      <c r="G9" s="9"/>
      <c r="H9" s="9">
        <f t="shared" si="0"/>
        <v>0</v>
      </c>
      <c r="I9" s="9">
        <f>((D9+F9)*2+E9+G9)/6</f>
        <v>0</v>
      </c>
    </row>
    <row r="10" spans="1:9" ht="20.25" customHeight="1">
      <c r="A10" s="8">
        <v>4</v>
      </c>
      <c r="B10" s="8" t="s">
        <v>31</v>
      </c>
      <c r="C10" s="8" t="s">
        <v>64</v>
      </c>
      <c r="D10" s="20"/>
      <c r="E10" s="20"/>
      <c r="F10" s="20"/>
      <c r="G10" s="20"/>
      <c r="H10" s="9">
        <f t="shared" si="0"/>
        <v>0</v>
      </c>
      <c r="I10" s="9">
        <f aca="true" t="shared" si="1" ref="I10:I28">((D10+F10)*2+E10+G10)/6</f>
        <v>0</v>
      </c>
    </row>
    <row r="11" spans="1:9" ht="20.25" customHeight="1">
      <c r="A11" s="8">
        <v>5</v>
      </c>
      <c r="B11" s="8" t="s">
        <v>32</v>
      </c>
      <c r="C11" s="8" t="s">
        <v>64</v>
      </c>
      <c r="D11" s="20"/>
      <c r="E11" s="20"/>
      <c r="F11" s="20"/>
      <c r="G11" s="20"/>
      <c r="H11" s="9">
        <f t="shared" si="0"/>
        <v>0</v>
      </c>
      <c r="I11" s="9">
        <f t="shared" si="1"/>
        <v>0</v>
      </c>
    </row>
    <row r="12" spans="1:9" ht="20.25" customHeight="1">
      <c r="A12" s="8">
        <v>6</v>
      </c>
      <c r="B12" s="8" t="s">
        <v>33</v>
      </c>
      <c r="C12" s="8" t="s">
        <v>64</v>
      </c>
      <c r="D12" s="20"/>
      <c r="E12" s="20"/>
      <c r="F12" s="20"/>
      <c r="G12" s="20"/>
      <c r="H12" s="9">
        <f t="shared" si="0"/>
        <v>0</v>
      </c>
      <c r="I12" s="9">
        <f t="shared" si="1"/>
        <v>0</v>
      </c>
    </row>
    <row r="13" spans="1:9" ht="20.25" customHeight="1">
      <c r="A13" s="8">
        <v>7</v>
      </c>
      <c r="B13" s="8" t="s">
        <v>34</v>
      </c>
      <c r="C13" s="8" t="s">
        <v>64</v>
      </c>
      <c r="D13" s="20"/>
      <c r="E13" s="20"/>
      <c r="F13" s="20"/>
      <c r="G13" s="20"/>
      <c r="H13" s="9">
        <f t="shared" si="0"/>
        <v>0</v>
      </c>
      <c r="I13" s="9">
        <f t="shared" si="1"/>
        <v>0</v>
      </c>
    </row>
    <row r="14" spans="1:9" ht="20.25" customHeight="1">
      <c r="A14" s="8">
        <v>8</v>
      </c>
      <c r="B14" s="8" t="s">
        <v>35</v>
      </c>
      <c r="C14" s="8" t="s">
        <v>65</v>
      </c>
      <c r="D14" s="9"/>
      <c r="E14" s="9"/>
      <c r="F14" s="9"/>
      <c r="G14" s="9"/>
      <c r="H14" s="9">
        <f t="shared" si="0"/>
        <v>0</v>
      </c>
      <c r="I14" s="9">
        <f t="shared" si="1"/>
        <v>0</v>
      </c>
    </row>
    <row r="15" spans="1:9" ht="20.25" customHeight="1">
      <c r="A15" s="8">
        <v>9</v>
      </c>
      <c r="B15" s="8" t="s">
        <v>36</v>
      </c>
      <c r="C15" s="8" t="s">
        <v>65</v>
      </c>
      <c r="D15" s="9"/>
      <c r="E15" s="9"/>
      <c r="F15" s="9"/>
      <c r="G15" s="9"/>
      <c r="H15" s="9">
        <f t="shared" si="0"/>
        <v>0</v>
      </c>
      <c r="I15" s="9">
        <f t="shared" si="1"/>
        <v>0</v>
      </c>
    </row>
    <row r="16" spans="1:9" ht="20.25" customHeight="1">
      <c r="A16" s="8">
        <v>10</v>
      </c>
      <c r="B16" s="8" t="s">
        <v>37</v>
      </c>
      <c r="C16" s="8" t="s">
        <v>65</v>
      </c>
      <c r="D16" s="9"/>
      <c r="E16" s="9"/>
      <c r="F16" s="9"/>
      <c r="G16" s="9"/>
      <c r="H16" s="9">
        <f t="shared" si="0"/>
        <v>0</v>
      </c>
      <c r="I16" s="9">
        <f t="shared" si="1"/>
        <v>0</v>
      </c>
    </row>
    <row r="17" spans="1:9" ht="20.25" customHeight="1">
      <c r="A17" s="8">
        <v>11</v>
      </c>
      <c r="B17" s="8" t="s">
        <v>38</v>
      </c>
      <c r="C17" s="8" t="s">
        <v>66</v>
      </c>
      <c r="D17" s="9"/>
      <c r="E17" s="9"/>
      <c r="F17" s="9"/>
      <c r="G17" s="9"/>
      <c r="H17" s="9">
        <f t="shared" si="0"/>
        <v>0</v>
      </c>
      <c r="I17" s="9">
        <f t="shared" si="1"/>
        <v>0</v>
      </c>
    </row>
    <row r="18" spans="1:9" ht="20.25" customHeight="1">
      <c r="A18" s="8">
        <v>12</v>
      </c>
      <c r="B18" s="8" t="s">
        <v>39</v>
      </c>
      <c r="C18" s="8" t="s">
        <v>66</v>
      </c>
      <c r="D18" s="9"/>
      <c r="E18" s="9"/>
      <c r="F18" s="9"/>
      <c r="G18" s="9"/>
      <c r="H18" s="9">
        <f t="shared" si="0"/>
        <v>0</v>
      </c>
      <c r="I18" s="9">
        <f t="shared" si="1"/>
        <v>0</v>
      </c>
    </row>
    <row r="19" spans="1:9" ht="20.25" customHeight="1">
      <c r="A19" s="8">
        <v>13</v>
      </c>
      <c r="B19" s="8" t="s">
        <v>40</v>
      </c>
      <c r="C19" s="8" t="s">
        <v>66</v>
      </c>
      <c r="D19" s="9"/>
      <c r="E19" s="9"/>
      <c r="F19" s="9"/>
      <c r="G19" s="9"/>
      <c r="H19" s="9">
        <f t="shared" si="0"/>
        <v>0</v>
      </c>
      <c r="I19" s="9">
        <f t="shared" si="1"/>
        <v>0</v>
      </c>
    </row>
    <row r="20" spans="1:9" ht="20.25" customHeight="1">
      <c r="A20" s="8">
        <v>14</v>
      </c>
      <c r="B20" s="8" t="s">
        <v>41</v>
      </c>
      <c r="C20" s="8" t="s">
        <v>66</v>
      </c>
      <c r="D20" s="9"/>
      <c r="E20" s="9"/>
      <c r="F20" s="9"/>
      <c r="G20" s="9"/>
      <c r="H20" s="9">
        <f t="shared" si="0"/>
        <v>0</v>
      </c>
      <c r="I20" s="9">
        <f t="shared" si="1"/>
        <v>0</v>
      </c>
    </row>
    <row r="21" spans="1:9" ht="20.25" customHeight="1">
      <c r="A21" s="8">
        <v>15</v>
      </c>
      <c r="B21" s="8" t="s">
        <v>42</v>
      </c>
      <c r="C21" s="8" t="s">
        <v>67</v>
      </c>
      <c r="D21" s="9"/>
      <c r="E21" s="9"/>
      <c r="F21" s="9"/>
      <c r="G21" s="9"/>
      <c r="H21" s="9">
        <f t="shared" si="0"/>
        <v>0</v>
      </c>
      <c r="I21" s="9">
        <f t="shared" si="1"/>
        <v>0</v>
      </c>
    </row>
    <row r="22" spans="1:9" ht="20.25" customHeight="1">
      <c r="A22" s="8">
        <v>16</v>
      </c>
      <c r="B22" s="8" t="s">
        <v>43</v>
      </c>
      <c r="C22" s="8" t="s">
        <v>67</v>
      </c>
      <c r="D22" s="9"/>
      <c r="E22" s="9"/>
      <c r="F22" s="9"/>
      <c r="G22" s="9"/>
      <c r="H22" s="9">
        <f t="shared" si="0"/>
        <v>0</v>
      </c>
      <c r="I22" s="9">
        <f t="shared" si="1"/>
        <v>0</v>
      </c>
    </row>
    <row r="23" spans="1:9" ht="20.25" customHeight="1">
      <c r="A23" s="8">
        <v>17</v>
      </c>
      <c r="B23" s="8" t="s">
        <v>44</v>
      </c>
      <c r="C23" s="8" t="s">
        <v>67</v>
      </c>
      <c r="D23" s="9"/>
      <c r="E23" s="9"/>
      <c r="F23" s="9"/>
      <c r="G23" s="9"/>
      <c r="H23" s="9">
        <f t="shared" si="0"/>
        <v>0</v>
      </c>
      <c r="I23" s="9">
        <f t="shared" si="1"/>
        <v>0</v>
      </c>
    </row>
    <row r="24" spans="1:9" ht="20.25" customHeight="1">
      <c r="A24" s="8">
        <v>18</v>
      </c>
      <c r="B24" s="8" t="s">
        <v>45</v>
      </c>
      <c r="C24" s="8" t="s">
        <v>67</v>
      </c>
      <c r="D24" s="9"/>
      <c r="E24" s="9"/>
      <c r="F24" s="9"/>
      <c r="G24" s="9"/>
      <c r="H24" s="9">
        <f t="shared" si="0"/>
        <v>0</v>
      </c>
      <c r="I24" s="9">
        <f t="shared" si="1"/>
        <v>0</v>
      </c>
    </row>
    <row r="25" spans="1:9" ht="20.25" customHeight="1">
      <c r="A25" s="8">
        <v>19</v>
      </c>
      <c r="B25" s="8" t="s">
        <v>46</v>
      </c>
      <c r="C25" s="8" t="s">
        <v>68</v>
      </c>
      <c r="D25" s="9"/>
      <c r="E25" s="9"/>
      <c r="F25" s="9"/>
      <c r="G25" s="9"/>
      <c r="H25" s="9">
        <f t="shared" si="0"/>
        <v>0</v>
      </c>
      <c r="I25" s="9">
        <f t="shared" si="1"/>
        <v>0</v>
      </c>
    </row>
    <row r="26" spans="1:9" ht="20.25" customHeight="1">
      <c r="A26" s="8">
        <v>20</v>
      </c>
      <c r="B26" s="8" t="s">
        <v>47</v>
      </c>
      <c r="C26" s="8" t="s">
        <v>68</v>
      </c>
      <c r="D26" s="9"/>
      <c r="E26" s="9"/>
      <c r="F26" s="9"/>
      <c r="G26" s="9"/>
      <c r="H26" s="9">
        <f t="shared" si="0"/>
        <v>0</v>
      </c>
      <c r="I26" s="9">
        <f t="shared" si="1"/>
        <v>0</v>
      </c>
    </row>
    <row r="27" spans="1:9" ht="20.25" customHeight="1">
      <c r="A27" s="8">
        <v>21</v>
      </c>
      <c r="B27" s="8" t="s">
        <v>48</v>
      </c>
      <c r="C27" s="8" t="s">
        <v>68</v>
      </c>
      <c r="D27" s="9"/>
      <c r="E27" s="9"/>
      <c r="F27" s="9"/>
      <c r="G27" s="9"/>
      <c r="H27" s="9">
        <f t="shared" si="0"/>
        <v>0</v>
      </c>
      <c r="I27" s="9">
        <f t="shared" si="1"/>
        <v>0</v>
      </c>
    </row>
    <row r="28" spans="1:9" ht="20.25" customHeight="1">
      <c r="A28" s="8">
        <v>22</v>
      </c>
      <c r="B28" s="8" t="s">
        <v>49</v>
      </c>
      <c r="C28" s="8" t="s">
        <v>68</v>
      </c>
      <c r="D28" s="9"/>
      <c r="E28" s="9"/>
      <c r="F28" s="9"/>
      <c r="G28" s="9"/>
      <c r="H28" s="9">
        <f t="shared" si="0"/>
        <v>0</v>
      </c>
      <c r="I28" s="9">
        <f t="shared" si="1"/>
        <v>0</v>
      </c>
    </row>
    <row r="29" spans="1:9" ht="20.25" customHeight="1">
      <c r="A29" s="8">
        <v>23</v>
      </c>
      <c r="B29" s="8" t="s">
        <v>50</v>
      </c>
      <c r="C29" s="8" t="s">
        <v>69</v>
      </c>
      <c r="D29" s="9"/>
      <c r="E29" s="9"/>
      <c r="F29" s="9"/>
      <c r="G29" s="9"/>
      <c r="H29" s="9">
        <f t="shared" si="0"/>
        <v>0</v>
      </c>
      <c r="I29" s="9">
        <f aca="true" t="shared" si="2" ref="I29:I44">((D29+F29)*2+E29+G29)/6</f>
        <v>0</v>
      </c>
    </row>
    <row r="30" spans="1:9" ht="20.25" customHeight="1">
      <c r="A30" s="8">
        <v>24</v>
      </c>
      <c r="B30" s="8" t="s">
        <v>51</v>
      </c>
      <c r="C30" s="8" t="s">
        <v>69</v>
      </c>
      <c r="D30" s="9"/>
      <c r="E30" s="9"/>
      <c r="F30" s="9"/>
      <c r="G30" s="9"/>
      <c r="H30" s="9">
        <f t="shared" si="0"/>
        <v>0</v>
      </c>
      <c r="I30" s="9">
        <f t="shared" si="2"/>
        <v>0</v>
      </c>
    </row>
    <row r="31" spans="1:9" ht="20.25" customHeight="1">
      <c r="A31" s="8">
        <v>25</v>
      </c>
      <c r="B31" s="8" t="s">
        <v>52</v>
      </c>
      <c r="C31" s="8" t="s">
        <v>70</v>
      </c>
      <c r="D31" s="9"/>
      <c r="E31" s="9"/>
      <c r="F31" s="9"/>
      <c r="G31" s="9"/>
      <c r="H31" s="9">
        <f t="shared" si="0"/>
        <v>0</v>
      </c>
      <c r="I31" s="9">
        <f t="shared" si="2"/>
        <v>0</v>
      </c>
    </row>
    <row r="32" spans="1:9" ht="20.25" customHeight="1">
      <c r="A32" s="8">
        <v>26</v>
      </c>
      <c r="B32" s="8" t="s">
        <v>53</v>
      </c>
      <c r="C32" s="8" t="s">
        <v>70</v>
      </c>
      <c r="D32" s="9"/>
      <c r="E32" s="9"/>
      <c r="F32" s="9"/>
      <c r="G32" s="9"/>
      <c r="H32" s="9">
        <f t="shared" si="0"/>
        <v>0</v>
      </c>
      <c r="I32" s="9">
        <f t="shared" si="2"/>
        <v>0</v>
      </c>
    </row>
    <row r="33" spans="1:9" ht="20.25" customHeight="1">
      <c r="A33" s="8">
        <v>27</v>
      </c>
      <c r="B33" s="8" t="s">
        <v>47</v>
      </c>
      <c r="C33" s="8" t="s">
        <v>70</v>
      </c>
      <c r="D33" s="9"/>
      <c r="E33" s="9"/>
      <c r="F33" s="9"/>
      <c r="G33" s="9"/>
      <c r="H33" s="9">
        <f t="shared" si="0"/>
        <v>0</v>
      </c>
      <c r="I33" s="9">
        <f t="shared" si="2"/>
        <v>0</v>
      </c>
    </row>
    <row r="34" spans="1:9" ht="20.25" customHeight="1">
      <c r="A34" s="8">
        <v>28</v>
      </c>
      <c r="B34" s="8" t="s">
        <v>54</v>
      </c>
      <c r="C34" s="8" t="s">
        <v>70</v>
      </c>
      <c r="D34" s="9"/>
      <c r="E34" s="9"/>
      <c r="F34" s="9"/>
      <c r="G34" s="9"/>
      <c r="H34" s="9">
        <f t="shared" si="0"/>
        <v>0</v>
      </c>
      <c r="I34" s="9">
        <f t="shared" si="2"/>
        <v>0</v>
      </c>
    </row>
    <row r="35" spans="1:9" ht="20.25" customHeight="1">
      <c r="A35" s="8">
        <v>29</v>
      </c>
      <c r="B35" s="8" t="s">
        <v>55</v>
      </c>
      <c r="C35" s="8" t="s">
        <v>70</v>
      </c>
      <c r="D35" s="9"/>
      <c r="E35" s="9"/>
      <c r="F35" s="9"/>
      <c r="G35" s="9"/>
      <c r="H35" s="9">
        <f aca="true" t="shared" si="3" ref="H35:H44">ROUND(((D35+F35)*2+E35+G35)/6,1)</f>
        <v>0</v>
      </c>
      <c r="I35" s="9">
        <f aca="true" t="shared" si="4" ref="I35:I44">((D35+F35)*2+E35+G35)/6</f>
        <v>0</v>
      </c>
    </row>
    <row r="36" spans="1:9" ht="20.25" customHeight="1">
      <c r="A36" s="8">
        <v>30</v>
      </c>
      <c r="B36" s="8" t="s">
        <v>56</v>
      </c>
      <c r="C36" s="8" t="s">
        <v>70</v>
      </c>
      <c r="D36" s="9"/>
      <c r="E36" s="9"/>
      <c r="F36" s="9"/>
      <c r="G36" s="9"/>
      <c r="H36" s="9">
        <f t="shared" si="3"/>
        <v>0</v>
      </c>
      <c r="I36" s="9">
        <f t="shared" si="4"/>
        <v>0</v>
      </c>
    </row>
    <row r="37" spans="1:9" ht="20.25" customHeight="1">
      <c r="A37" s="8">
        <v>31</v>
      </c>
      <c r="B37" s="8" t="s">
        <v>57</v>
      </c>
      <c r="C37" s="8" t="s">
        <v>71</v>
      </c>
      <c r="D37" s="9"/>
      <c r="E37" s="9"/>
      <c r="F37" s="9"/>
      <c r="G37" s="9"/>
      <c r="H37" s="9">
        <f t="shared" si="3"/>
        <v>0</v>
      </c>
      <c r="I37" s="9">
        <f t="shared" si="4"/>
        <v>0</v>
      </c>
    </row>
    <row r="38" spans="1:9" ht="20.25" customHeight="1">
      <c r="A38" s="8">
        <v>32</v>
      </c>
      <c r="B38" s="8" t="s">
        <v>58</v>
      </c>
      <c r="C38" s="8" t="s">
        <v>71</v>
      </c>
      <c r="D38" s="9"/>
      <c r="E38" s="9"/>
      <c r="F38" s="9"/>
      <c r="G38" s="9"/>
      <c r="H38" s="9">
        <f t="shared" si="3"/>
        <v>0</v>
      </c>
      <c r="I38" s="9">
        <f t="shared" si="4"/>
        <v>0</v>
      </c>
    </row>
    <row r="39" spans="1:9" ht="20.25" customHeight="1">
      <c r="A39" s="8">
        <v>33</v>
      </c>
      <c r="B39" s="8" t="s">
        <v>39</v>
      </c>
      <c r="C39" s="8" t="s">
        <v>71</v>
      </c>
      <c r="D39" s="9"/>
      <c r="E39" s="9"/>
      <c r="F39" s="9"/>
      <c r="G39" s="9"/>
      <c r="H39" s="9">
        <f t="shared" si="3"/>
        <v>0</v>
      </c>
      <c r="I39" s="9">
        <f t="shared" si="4"/>
        <v>0</v>
      </c>
    </row>
    <row r="40" spans="1:9" ht="20.25" customHeight="1">
      <c r="A40" s="8">
        <v>34</v>
      </c>
      <c r="B40" s="8" t="s">
        <v>59</v>
      </c>
      <c r="C40" s="8" t="s">
        <v>71</v>
      </c>
      <c r="D40" s="9"/>
      <c r="E40" s="9"/>
      <c r="F40" s="9"/>
      <c r="G40" s="9"/>
      <c r="H40" s="9">
        <f t="shared" si="3"/>
        <v>0</v>
      </c>
      <c r="I40" s="9">
        <f t="shared" si="4"/>
        <v>0</v>
      </c>
    </row>
    <row r="41" spans="1:9" ht="20.25" customHeight="1">
      <c r="A41" s="8">
        <v>35</v>
      </c>
      <c r="B41" s="8" t="s">
        <v>60</v>
      </c>
      <c r="C41" s="8" t="s">
        <v>72</v>
      </c>
      <c r="D41" s="9"/>
      <c r="E41" s="9"/>
      <c r="F41" s="9"/>
      <c r="G41" s="9"/>
      <c r="H41" s="9">
        <f t="shared" si="3"/>
        <v>0</v>
      </c>
      <c r="I41" s="9">
        <f t="shared" si="4"/>
        <v>0</v>
      </c>
    </row>
    <row r="42" spans="1:9" ht="20.25" customHeight="1">
      <c r="A42" s="8">
        <v>36</v>
      </c>
      <c r="B42" s="8" t="s">
        <v>61</v>
      </c>
      <c r="C42" s="8" t="s">
        <v>72</v>
      </c>
      <c r="D42" s="9"/>
      <c r="E42" s="9"/>
      <c r="F42" s="9"/>
      <c r="G42" s="9"/>
      <c r="H42" s="9">
        <f t="shared" si="3"/>
        <v>0</v>
      </c>
      <c r="I42" s="9">
        <f t="shared" si="4"/>
        <v>0</v>
      </c>
    </row>
    <row r="43" spans="1:9" ht="20.25" customHeight="1">
      <c r="A43" s="8">
        <v>37</v>
      </c>
      <c r="B43" s="8" t="s">
        <v>62</v>
      </c>
      <c r="C43" s="8" t="s">
        <v>72</v>
      </c>
      <c r="D43" s="9"/>
      <c r="E43" s="9"/>
      <c r="F43" s="9"/>
      <c r="G43" s="9"/>
      <c r="H43" s="9">
        <f t="shared" si="3"/>
        <v>0</v>
      </c>
      <c r="I43" s="9">
        <f t="shared" si="4"/>
        <v>0</v>
      </c>
    </row>
    <row r="44" spans="1:9" ht="20.25" customHeight="1">
      <c r="A44" s="8">
        <v>38</v>
      </c>
      <c r="B44" s="8" t="s">
        <v>63</v>
      </c>
      <c r="C44" s="8" t="s">
        <v>72</v>
      </c>
      <c r="D44" s="9"/>
      <c r="E44" s="9"/>
      <c r="F44" s="9"/>
      <c r="G44" s="9"/>
      <c r="H44" s="9">
        <f t="shared" si="3"/>
        <v>0</v>
      </c>
      <c r="I44" s="9">
        <f t="shared" si="4"/>
        <v>0</v>
      </c>
    </row>
    <row r="45" spans="1:9" ht="20.25" customHeight="1">
      <c r="A45" s="8"/>
      <c r="B45" s="8"/>
      <c r="C45" s="8"/>
      <c r="D45" s="9"/>
      <c r="E45" s="9"/>
      <c r="F45" s="9"/>
      <c r="G45" s="9"/>
      <c r="H45" s="9"/>
      <c r="I45" s="9"/>
    </row>
    <row r="46" spans="1:9" ht="20.25" customHeight="1">
      <c r="A46" s="10"/>
      <c r="B46" s="10"/>
      <c r="C46" s="10"/>
      <c r="D46" s="11"/>
      <c r="E46" s="11"/>
      <c r="F46" s="11"/>
      <c r="G46" s="11"/>
      <c r="H46" s="11"/>
      <c r="I46" s="11"/>
    </row>
    <row r="47" spans="1:8" ht="20.25" customHeight="1">
      <c r="A47" s="15"/>
      <c r="D47" s="16"/>
      <c r="E47" s="16"/>
      <c r="F47" s="16"/>
      <c r="G47" s="17"/>
      <c r="H47" s="15"/>
    </row>
    <row r="48" ht="16.5"/>
    <row r="49" ht="16.5"/>
    <row r="50" ht="16.5"/>
    <row r="51" ht="16.5"/>
    <row r="52" ht="16.5"/>
    <row r="53" ht="16.5"/>
    <row r="54" spans="1:3" ht="16.5">
      <c r="A54" s="1" t="s">
        <v>9</v>
      </c>
      <c r="C54" s="2">
        <v>38</v>
      </c>
    </row>
    <row r="56" spans="1:12" ht="34.5" customHeight="1">
      <c r="A56" s="21" t="s">
        <v>10</v>
      </c>
      <c r="B56" s="26" t="s">
        <v>11</v>
      </c>
      <c r="C56" s="27"/>
      <c r="D56" s="27"/>
      <c r="E56" s="27"/>
      <c r="F56" s="27"/>
      <c r="G56" s="27"/>
      <c r="H56" s="27"/>
      <c r="I56" s="27"/>
      <c r="J56" s="27"/>
      <c r="K56" s="28"/>
      <c r="L56" s="23" t="s">
        <v>12</v>
      </c>
    </row>
    <row r="57" spans="1:12" ht="33" customHeight="1">
      <c r="A57" s="22"/>
      <c r="B57" s="24" t="s">
        <v>13</v>
      </c>
      <c r="C57" s="24"/>
      <c r="D57" s="29" t="s">
        <v>21</v>
      </c>
      <c r="E57" s="30"/>
      <c r="F57" s="25" t="s">
        <v>6</v>
      </c>
      <c r="G57" s="25"/>
      <c r="H57" s="25" t="s">
        <v>7</v>
      </c>
      <c r="I57" s="25"/>
      <c r="J57" s="25" t="s">
        <v>14</v>
      </c>
      <c r="K57" s="25"/>
      <c r="L57" s="23"/>
    </row>
    <row r="58" spans="1:12" ht="16.5">
      <c r="A58" s="12">
        <v>10</v>
      </c>
      <c r="B58" s="12">
        <f>COUNTIF(D7:D46,"10")</f>
        <v>0</v>
      </c>
      <c r="C58" s="19">
        <f>B58/$C$54</f>
        <v>0</v>
      </c>
      <c r="D58" s="12">
        <f>COUNTIF($E$7:$E$46,"10")</f>
        <v>0</v>
      </c>
      <c r="E58" s="19">
        <f>D58/$C$54</f>
        <v>0</v>
      </c>
      <c r="F58" s="12">
        <f>COUNTIF($F$7:$F$46,"10")</f>
        <v>0</v>
      </c>
      <c r="G58" s="13">
        <f>F58/$C$54</f>
        <v>0</v>
      </c>
      <c r="H58" s="12">
        <f>COUNTIF($G$7:$G$46,"10")</f>
        <v>0</v>
      </c>
      <c r="I58" s="13">
        <f>H58/$C$54</f>
        <v>0</v>
      </c>
      <c r="J58" s="12">
        <f>COUNTIF($H$7:$H$46,"10")</f>
        <v>0</v>
      </c>
      <c r="K58" s="13">
        <f>J58/$C$54</f>
        <v>0</v>
      </c>
      <c r="L58" s="14"/>
    </row>
    <row r="59" spans="1:12" ht="16.5">
      <c r="A59" s="12" t="s">
        <v>15</v>
      </c>
      <c r="B59" s="12">
        <f>COUNTIF($D$7:$D$46,"&gt;=9")-B58</f>
        <v>0</v>
      </c>
      <c r="C59" s="19">
        <f>B59/$C$54</f>
        <v>0</v>
      </c>
      <c r="D59" s="12">
        <f>COUNTIF($E$7:$E$46,"&gt;=9")-D58</f>
        <v>0</v>
      </c>
      <c r="E59" s="19">
        <f>D59/$C$54</f>
        <v>0</v>
      </c>
      <c r="F59" s="12">
        <f>COUNTIF($F$7:$F$46,"&gt;=9")-F58</f>
        <v>0</v>
      </c>
      <c r="G59" s="13">
        <f>F59/$C$54</f>
        <v>0</v>
      </c>
      <c r="H59" s="12">
        <f>COUNTIF($G$7:$G$46,"&gt;=9")-H58</f>
        <v>0</v>
      </c>
      <c r="I59" s="13">
        <f>H59/$C$54</f>
        <v>0</v>
      </c>
      <c r="J59" s="12">
        <f>COUNTIF($H$7:$H$46,"&gt;=9")-J58</f>
        <v>0</v>
      </c>
      <c r="K59" s="13">
        <f>J59/$C$54</f>
        <v>0</v>
      </c>
      <c r="L59" s="14"/>
    </row>
    <row r="60" spans="1:12" ht="16.5">
      <c r="A60" s="12" t="s">
        <v>16</v>
      </c>
      <c r="B60" s="12">
        <f>COUNTIF($D$7:$D$46,"&gt;=8")-B59-B58</f>
        <v>0</v>
      </c>
      <c r="C60" s="19">
        <f>B60/$C$54</f>
        <v>0</v>
      </c>
      <c r="D60" s="12">
        <f>COUNTIF($E$7:$E$46,"&gt;=8")-D58-D59</f>
        <v>0</v>
      </c>
      <c r="E60" s="19">
        <f>D60/$C$54</f>
        <v>0</v>
      </c>
      <c r="F60" s="12">
        <f>COUNTIF($F$7:$F$46,"&gt;=8")-F58-F59</f>
        <v>0</v>
      </c>
      <c r="G60" s="13">
        <f>F60/$C$54</f>
        <v>0</v>
      </c>
      <c r="H60" s="12">
        <f>COUNTIF($G$7:$G$46,"&gt;=8")-H58-H59</f>
        <v>0</v>
      </c>
      <c r="I60" s="13">
        <f>H60/$C$54</f>
        <v>0</v>
      </c>
      <c r="J60" s="12">
        <f>COUNTIF($H$7:$H$46,"&gt;=8")-J58-J59</f>
        <v>0</v>
      </c>
      <c r="K60" s="13">
        <f>J60/$C$54</f>
        <v>0</v>
      </c>
      <c r="L60" s="14"/>
    </row>
    <row r="61" spans="1:12" ht="16.5">
      <c r="A61" s="12" t="s">
        <v>17</v>
      </c>
      <c r="B61" s="12">
        <f>COUNTIF($D$7:$D$46,"&lt;8")</f>
        <v>0</v>
      </c>
      <c r="C61" s="19">
        <f>B61/$C$54</f>
        <v>0</v>
      </c>
      <c r="D61" s="12">
        <f>COUNTIF($E$7:$E$46,"&lt;8")</f>
        <v>0</v>
      </c>
      <c r="E61" s="19">
        <f>D61/$C$54</f>
        <v>0</v>
      </c>
      <c r="F61" s="12">
        <f>COUNTIF($F$7:$F$46,"&lt;8")</f>
        <v>0</v>
      </c>
      <c r="G61" s="13">
        <f>F61/$C$54</f>
        <v>0</v>
      </c>
      <c r="H61" s="12">
        <f>COUNTIF($G$7:$G$46,"&lt;8")</f>
        <v>0</v>
      </c>
      <c r="I61" s="13">
        <f>H61/$C$54</f>
        <v>0</v>
      </c>
      <c r="J61" s="12">
        <f>COUNTIF($H$7:$H$46,"&lt;8")</f>
        <v>38</v>
      </c>
      <c r="K61" s="13">
        <f>J61/$C$54</f>
        <v>1</v>
      </c>
      <c r="L61" s="14"/>
    </row>
    <row r="62" spans="1:12" ht="16.5">
      <c r="A62" s="12" t="s">
        <v>18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</row>
    <row r="63" spans="1:12" ht="16.5">
      <c r="A63" s="12" t="s">
        <v>19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</row>
    <row r="64" spans="1:12" ht="16.5">
      <c r="A64" s="12" t="s">
        <v>20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</row>
  </sheetData>
  <sheetProtection/>
  <mergeCells count="14">
    <mergeCell ref="A1:H1"/>
    <mergeCell ref="A2:H2"/>
    <mergeCell ref="A5:A6"/>
    <mergeCell ref="B5:B6"/>
    <mergeCell ref="C5:C6"/>
    <mergeCell ref="I5:I6"/>
    <mergeCell ref="A56:A57"/>
    <mergeCell ref="L56:L57"/>
    <mergeCell ref="B57:C57"/>
    <mergeCell ref="F57:G57"/>
    <mergeCell ref="H57:I57"/>
    <mergeCell ref="J57:K57"/>
    <mergeCell ref="B56:K56"/>
    <mergeCell ref="D57:E57"/>
  </mergeCells>
  <printOptions/>
  <pageMargins left="0.75" right="0.75" top="0.26" bottom="0.37" header="0.17" footer="0.24"/>
  <pageSetup horizontalDpi="600" verticalDpi="600" orientation="landscape" paperSize="9" r:id="rId1"/>
  <ignoredErrors>
    <ignoredError sqref="D61 F61 J58 H58 F58 D58 H61 D59:D60 F59:F60 H59:H60 J59: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tel:0985607656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Luong Toan Thuan</cp:lastModifiedBy>
  <cp:lastPrinted>2014-11-22T02:01:17Z</cp:lastPrinted>
  <dcterms:created xsi:type="dcterms:W3CDTF">2013-10-11T02:11:36Z</dcterms:created>
  <dcterms:modified xsi:type="dcterms:W3CDTF">2017-11-21T09:24:04Z</dcterms:modified>
  <cp:category/>
  <cp:version/>
  <cp:contentType/>
  <cp:contentStatus/>
</cp:coreProperties>
</file>